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ОШЕХОНСКОЕ ШОСС 9 Е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<sst xmlns="http://schemas.openxmlformats.org/spreadsheetml/2006/main" count="71" uniqueCount="67">
  <si>
    <t xml:space="preserve">                                                                                          </t>
  </si>
  <si>
    <t xml:space="preserve">Отчет Управляющей компании ООО УК'' Бывалово''</t>
  </si>
  <si>
    <t xml:space="preserve">                                                     о      выполнении     договора     управления  многоквартирным    домом</t>
  </si>
  <si>
    <t xml:space="preserve">          по  адресу : г. Вологда, Пошехонское шоссе , 9 Е</t>
  </si>
  <si>
    <t xml:space="preserve">       период: с 01 января 2019 по 31 декабря 2019 года</t>
  </si>
  <si>
    <t xml:space="preserve">Общая  площадь дома : 2941,9 кв.м.</t>
  </si>
  <si>
    <t xml:space="preserve">Размер  платы за содержание без учета коммунальных ресурсов</t>
  </si>
  <si>
    <t xml:space="preserve">потребляемых при содержании и использовании общего имущества : 19,96 руб/ кв.м.</t>
  </si>
  <si>
    <t xml:space="preserve">наименование  услуги</t>
  </si>
  <si>
    <t xml:space="preserve">Начислено</t>
  </si>
  <si>
    <t xml:space="preserve">Поступило</t>
  </si>
  <si>
    <t xml:space="preserve">Задолженность ( руб. )</t>
  </si>
  <si>
    <t xml:space="preserve">Коммунальные услуги</t>
  </si>
  <si>
    <t xml:space="preserve">Долг  населения  на 01.01.2019 г.</t>
  </si>
  <si>
    <t xml:space="preserve">Содержание и ремонт жилого помещения</t>
  </si>
  <si>
    <t xml:space="preserve">Коммунальные услуги:</t>
  </si>
  <si>
    <t xml:space="preserve">электроэнергия</t>
  </si>
  <si>
    <t xml:space="preserve">тепловая энергия </t>
  </si>
  <si>
    <t xml:space="preserve">холодная вода и водоотведение</t>
  </si>
  <si>
    <t xml:space="preserve">Прочие услуги </t>
  </si>
  <si>
    <t xml:space="preserve">Итого  за  период</t>
  </si>
  <si>
    <t xml:space="preserve">Долг  населения  на 31.12.2019 г.</t>
  </si>
  <si>
    <t xml:space="preserve">Информация  о  выполнении  работ  по  содержанию  и  ремонту  общего  имущества</t>
  </si>
  <si>
    <t xml:space="preserve">Виды  работ  и  услуг</t>
  </si>
  <si>
    <t xml:space="preserve">объём  работ</t>
  </si>
  <si>
    <t xml:space="preserve">периодичность  работ</t>
  </si>
  <si>
    <t xml:space="preserve">Стоимость  работ, руб.</t>
  </si>
  <si>
    <t xml:space="preserve">1 Содержание  мест  общего  пользования</t>
  </si>
  <si>
    <t xml:space="preserve">1.1  Уборка  подъездов ( лестничных клеток и маршей и др.)</t>
  </si>
  <si>
    <t xml:space="preserve">не реже  предусмотренного нормативами  по эксплуатации жилищного  фонда</t>
  </si>
  <si>
    <t xml:space="preserve">1.2 Содержание , уборка и благоустройство земельного  участка</t>
  </si>
  <si>
    <t xml:space="preserve">Ежедневно  по  мере  необходимости</t>
  </si>
  <si>
    <t xml:space="preserve">1.3 Вывоз  мусора</t>
  </si>
  <si>
    <t xml:space="preserve">1.4 Дератизация</t>
  </si>
  <si>
    <t xml:space="preserve">В соответствии  с  санитарными  нормами и правилами ( 1 раз в месяц )</t>
  </si>
  <si>
    <t xml:space="preserve">2. Содержание  и  ремонт  внутридомового  инженерного оборудования  и технических устройств</t>
  </si>
  <si>
    <t xml:space="preserve">2.1. Работы по содержанию и ремонту оборудования и систем инженерно-технического обеспечения, входящих в состав общего имущества</t>
  </si>
  <si>
    <t xml:space="preserve">По  мере  необходимости, в  соответствии  с нормативно - техническими требованиями</t>
  </si>
  <si>
    <t xml:space="preserve">Промывка пластинчатого теплообменника - 1 шт.</t>
  </si>
  <si>
    <t xml:space="preserve">Изоляция трубопроводов горячего водоснабжения в подвале</t>
  </si>
  <si>
    <t xml:space="preserve">Промывка системы отопления</t>
  </si>
  <si>
    <t xml:space="preserve">Прочистка и устранение завалов вентиляц. каналов - 1 шт.</t>
  </si>
  <si>
    <t xml:space="preserve">2.2. Работы по благоустройству земельного участка </t>
  </si>
  <si>
    <t xml:space="preserve">2.3 Работы по содержанию помещений, входящих в состав общего имущества многоквартирного дома</t>
  </si>
  <si>
    <t xml:space="preserve">2.4 Работы по содержанию и ремонту конструктивных элементов (несущих конструкций и ненесущих конструкций) многоквартирных домов</t>
  </si>
  <si>
    <t xml:space="preserve">ИТОГО </t>
  </si>
  <si>
    <t xml:space="preserve">4 Аварийно - диспетчерское  обслуживание  общего  имущества </t>
  </si>
  <si>
    <t xml:space="preserve">4.1  Аварийное обслуживание </t>
  </si>
  <si>
    <t xml:space="preserve">После  получения  заявки  диспетчером</t>
  </si>
  <si>
    <t xml:space="preserve">4.2 Обслуживание газовых  сетей  и  оборудования </t>
  </si>
  <si>
    <t xml:space="preserve">4.3 Обслуживание электрических  сетей  и оборудования</t>
  </si>
  <si>
    <t xml:space="preserve">5. Профилактика</t>
  </si>
  <si>
    <t xml:space="preserve">6. Услуги  управления</t>
  </si>
  <si>
    <t xml:space="preserve">7. Обслуживание  лифтов</t>
  </si>
  <si>
    <t xml:space="preserve">8. Прочее</t>
  </si>
  <si>
    <t xml:space="preserve">8.1 Печать квитанций</t>
  </si>
  <si>
    <t xml:space="preserve">8.2 Установка  доводчиков</t>
  </si>
  <si>
    <t xml:space="preserve">8.3 Утилизация  ртутных  ламп</t>
  </si>
  <si>
    <t xml:space="preserve">8.4 Уборка, вывоз  листвы, веток , снега  и КГО</t>
  </si>
  <si>
    <t xml:space="preserve">8.5 Снятие показаний и злектронная передача общедомовых приборов учета ресурсоснабжающим организациям</t>
  </si>
  <si>
    <t xml:space="preserve">8.6 Техническое  обслуживание  охранной  сигнализации  в  подвале  и на чердаке </t>
  </si>
  <si>
    <t xml:space="preserve">Остаток  от  поступивших  денежных  средств ( дефицит (- ), профицит (+)) по статье содержание  и  текущий  ремонт  на  01.01.2019 г. составляет   :   - 23409,86 руб.</t>
  </si>
  <si>
    <t xml:space="preserve">За  отчетный   период   поступило  от  населения  на  содержание  и  текущий  ремонт    :  192317,51  руб.</t>
  </si>
  <si>
    <t xml:space="preserve">Выполнено  работ  по  содержанию  и  текущему  ремонту  за  отчетный  период  :   82885,96    руб.</t>
  </si>
  <si>
    <t xml:space="preserve">Остаток  от  поступивших  денежных  средств ( дефицит (- ), профицит (+)) по статье содержание  и  текущий  ремонт  на  31.12.2019 г. составляет  :  86021,69   руб.                                 </t>
  </si>
  <si>
    <t xml:space="preserve">Подробная информация о проведенных работах за год по текущему капитальному ремонту размещена в отчетах на досках объявления в доме.</t>
  </si>
  <si>
    <t xml:space="preserve">Подробную информацию (сметы и акты на выполненные работы) можно получить по адресу: Пошехонское шоссе, 21. тел. 71-79-08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</si>
</sst>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0"/>
    <numFmt numFmtId="166" formatCode="0.00"/>
    <numFmt numFmtId="167" formatCode="[$-419]DD/MMM"/>
  </numFmts>
  <fonts count="10">
    <font>
      <sz val="10"/>
      <name val="Arial Cyr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4"/>
      <name val="Times New Roman"/>
      <family val="1"/>
      <charset val="204"/>
    </font>
    <font>
      <b val="true"/>
      <sz val="14"/>
      <name val="Arial Cyr"/>
      <family val="2"/>
      <charset val="204"/>
    </font>
    <font>
      <b val="true"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0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thin"/>
      <bottom style="hair"/>
      <diagonal/>
    </border>
    <border diagonalUp="false" diagonalDown="false">
      <left style="hair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5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0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9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9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1:F76"/>
  <sheetViews>
    <sheetView showFormulas="false" showGridLines="true" showRowColHeaders="true" showZeros="true" rightToLeft="false" tabSelected="true" showOutlineSymbols="true" defaultGridColor="true" view="normal" topLeftCell="A40" colorId="64" zoomScale="100" zoomScaleNormal="100" zoomScalePageLayoutView="100" workbookViewId="0">
      <selection pane="topLeft" activeCell="H44" activeCellId="0" sqref="H44"/>
    </sheetView>
  </sheetViews>
  <sheetFormatPr defaultRowHeight="13.2" zeroHeight="false" outlineLevelRow="0" outlineLevelCol="0"/>
  <cols>
    <col collapsed="false" customWidth="true" hidden="false" outlineLevel="0" max="1" min="1" style="0" width="4.66"/>
    <col collapsed="false" customWidth="true" hidden="false" outlineLevel="0" max="2" min="2" style="0" width="42.44"/>
    <col collapsed="false" customWidth="true" hidden="false" outlineLevel="0" max="3" min="3" style="0" width="17"/>
    <col collapsed="false" customWidth="true" hidden="false" outlineLevel="0" max="4" min="4" style="0" width="18.44"/>
    <col collapsed="false" customWidth="true" hidden="false" outlineLevel="0" max="5" min="5" style="0" width="20.56"/>
    <col collapsed="false" customWidth="true" hidden="false" outlineLevel="0" max="6" min="6" style="0" width="22.01"/>
    <col collapsed="false" customWidth="true" hidden="false" outlineLevel="0" max="7" min="7" style="0" width="19.56"/>
    <col collapsed="false" customWidth="true" hidden="false" outlineLevel="0" max="8" min="8" style="0" width="17.56"/>
    <col collapsed="false" customWidth="true" hidden="false" outlineLevel="0" max="9" min="9" style="0" width="11.99"/>
    <col collapsed="false" customWidth="true" hidden="false" outlineLevel="0" max="10" min="10" style="0" width="10.45"/>
    <col collapsed="false" customWidth="true" hidden="false" outlineLevel="0" max="15" min="11" style="0" width="9.33"/>
    <col collapsed="false" customWidth="true" hidden="false" outlineLevel="0" max="45" min="16" style="0" width="10.11"/>
    <col collapsed="false" customWidth="true" hidden="false" outlineLevel="0" max="46" min="46" style="0" width="11.99"/>
    <col collapsed="false" customWidth="true" hidden="false" outlineLevel="0" max="47" min="47" style="0" width="14.55"/>
    <col collapsed="false" customWidth="true" hidden="false" outlineLevel="0" max="48" min="48" style="0" width="14.88"/>
    <col collapsed="false" customWidth="true" hidden="false" outlineLevel="0" max="1025" min="49" style="0" width="8.67"/>
  </cols>
  <sheetData>
    <row r="1" customFormat="false" ht="15.6" hidden="false" customHeight="false" outlineLevel="0" collapsed="false">
      <c r="B1" s="1" t="s">
        <v>0</v>
      </c>
      <c r="C1" s="2" t="s">
        <v>1</v>
      </c>
      <c r="D1" s="1"/>
      <c r="E1" s="1"/>
      <c r="F1" s="1"/>
    </row>
    <row r="2" customFormat="false" ht="15.6" hidden="false" customHeight="false" outlineLevel="0" collapsed="false">
      <c r="B2" s="1" t="s">
        <v>2</v>
      </c>
      <c r="C2" s="1"/>
      <c r="D2" s="1"/>
      <c r="E2" s="1"/>
      <c r="F2" s="1"/>
    </row>
    <row r="3" customFormat="false" ht="15.6" hidden="false" customHeight="false" outlineLevel="0" collapsed="false">
      <c r="B3" s="1"/>
      <c r="C3" s="1" t="s">
        <v>3</v>
      </c>
      <c r="D3" s="1"/>
      <c r="E3" s="1"/>
      <c r="F3" s="1"/>
    </row>
    <row r="4" customFormat="false" ht="15.6" hidden="false" customHeight="false" outlineLevel="0" collapsed="false">
      <c r="B4" s="1"/>
      <c r="C4" s="1" t="s">
        <v>4</v>
      </c>
      <c r="D4" s="1"/>
      <c r="E4" s="1"/>
      <c r="F4" s="1"/>
    </row>
    <row r="5" customFormat="false" ht="21.75" hidden="false" customHeight="true" outlineLevel="0" collapsed="false">
      <c r="B5" s="1" t="s">
        <v>5</v>
      </c>
      <c r="C5" s="1"/>
      <c r="D5" s="1"/>
      <c r="E5" s="1"/>
      <c r="F5" s="3"/>
    </row>
    <row r="6" customFormat="false" ht="15.6" hidden="false" customHeight="false" outlineLevel="0" collapsed="false">
      <c r="B6" s="1" t="s">
        <v>6</v>
      </c>
      <c r="C6" s="1"/>
      <c r="D6" s="1"/>
      <c r="E6" s="1"/>
      <c r="F6" s="4"/>
    </row>
    <row r="7" customFormat="false" ht="18.75" hidden="false" customHeight="true" outlineLevel="0" collapsed="false">
      <c r="B7" s="1" t="s">
        <v>7</v>
      </c>
      <c r="C7" s="1"/>
      <c r="D7" s="1"/>
      <c r="E7" s="1"/>
      <c r="F7" s="3"/>
    </row>
    <row r="8" customFormat="false" ht="16.5" hidden="false" customHeight="true" outlineLevel="0" collapsed="false">
      <c r="B8" s="1"/>
      <c r="C8" s="1"/>
      <c r="D8" s="1"/>
      <c r="E8" s="1"/>
      <c r="F8" s="1"/>
    </row>
    <row r="9" customFormat="false" ht="12.6" hidden="false" customHeight="true" outlineLevel="0" collapsed="false">
      <c r="B9" s="1"/>
      <c r="C9" s="1"/>
      <c r="D9" s="1"/>
      <c r="E9" s="1"/>
      <c r="F9" s="1"/>
    </row>
    <row r="10" customFormat="false" ht="16.35" hidden="false" customHeight="true" outlineLevel="0" collapsed="false">
      <c r="B10" s="5" t="s">
        <v>8</v>
      </c>
      <c r="C10" s="5" t="s">
        <v>9</v>
      </c>
      <c r="D10" s="5" t="s">
        <v>10</v>
      </c>
      <c r="E10" s="6" t="s">
        <v>11</v>
      </c>
      <c r="F10" s="6"/>
    </row>
    <row r="11" customFormat="false" ht="17.1" hidden="false" customHeight="true" outlineLevel="0" collapsed="false">
      <c r="B11" s="7" t="s">
        <v>12</v>
      </c>
      <c r="C11" s="7"/>
      <c r="D11" s="7"/>
      <c r="E11" s="7"/>
      <c r="F11" s="7"/>
    </row>
    <row r="12" customFormat="false" ht="17.1" hidden="false" customHeight="true" outlineLevel="0" collapsed="false">
      <c r="B12" s="8" t="s">
        <v>13</v>
      </c>
      <c r="C12" s="7"/>
      <c r="D12" s="7"/>
      <c r="E12" s="9" t="n">
        <v>288248.83</v>
      </c>
      <c r="F12" s="9"/>
    </row>
    <row r="13" customFormat="false" ht="15.6" hidden="false" customHeight="false" outlineLevel="0" collapsed="false">
      <c r="B13" s="10" t="s">
        <v>14</v>
      </c>
      <c r="C13" s="7" t="n">
        <v>761416.5</v>
      </c>
      <c r="D13" s="7" t="n">
        <v>763966.09</v>
      </c>
      <c r="E13" s="11" t="n">
        <f aca="false">D13-C13</f>
        <v>2549.58999999997</v>
      </c>
      <c r="F13" s="11"/>
    </row>
    <row r="14" customFormat="false" ht="15.6" hidden="false" customHeight="false" outlineLevel="0" collapsed="false">
      <c r="B14" s="10" t="s">
        <v>15</v>
      </c>
      <c r="C14" s="7" t="n">
        <f aca="false">C15+C16+C17</f>
        <v>1699490</v>
      </c>
      <c r="D14" s="7" t="n">
        <f aca="false">D15+D16+D17</f>
        <v>1652086.81</v>
      </c>
      <c r="E14" s="11" t="n">
        <f aca="false">D14-C14</f>
        <v>-47403.1899999999</v>
      </c>
      <c r="F14" s="11"/>
    </row>
    <row r="15" customFormat="false" ht="15.6" hidden="false" customHeight="false" outlineLevel="0" collapsed="false">
      <c r="B15" s="10" t="s">
        <v>16</v>
      </c>
      <c r="C15" s="7" t="n">
        <v>342627.89</v>
      </c>
      <c r="D15" s="7" t="n">
        <v>336308.28</v>
      </c>
      <c r="E15" s="11" t="n">
        <f aca="false">D15-C15</f>
        <v>-6319.60999999999</v>
      </c>
      <c r="F15" s="11"/>
    </row>
    <row r="16" customFormat="false" ht="15.6" hidden="false" customHeight="false" outlineLevel="0" collapsed="false">
      <c r="B16" s="10" t="s">
        <v>17</v>
      </c>
      <c r="C16" s="7" t="n">
        <v>977544.34</v>
      </c>
      <c r="D16" s="7" t="n">
        <v>981893.27</v>
      </c>
      <c r="E16" s="11" t="n">
        <f aca="false">D16-C16</f>
        <v>4348.93000000005</v>
      </c>
      <c r="F16" s="11"/>
    </row>
    <row r="17" customFormat="false" ht="15.6" hidden="false" customHeight="false" outlineLevel="0" collapsed="false">
      <c r="B17" s="10" t="s">
        <v>18</v>
      </c>
      <c r="C17" s="7" t="n">
        <v>379317.77</v>
      </c>
      <c r="D17" s="7" t="n">
        <v>333885.26</v>
      </c>
      <c r="E17" s="11" t="n">
        <f aca="false">D17-C17</f>
        <v>-45432.51</v>
      </c>
      <c r="F17" s="11"/>
    </row>
    <row r="18" customFormat="false" ht="15.6" hidden="false" customHeight="false" outlineLevel="0" collapsed="false">
      <c r="B18" s="12" t="s">
        <v>19</v>
      </c>
      <c r="C18" s="7" t="n">
        <v>29727.25</v>
      </c>
      <c r="D18" s="7" t="n">
        <v>50211.56</v>
      </c>
      <c r="E18" s="11" t="n">
        <f aca="false">D18-C18</f>
        <v>20484.31</v>
      </c>
      <c r="F18" s="11"/>
    </row>
    <row r="19" customFormat="false" ht="15.6" hidden="false" customHeight="false" outlineLevel="0" collapsed="false">
      <c r="B19" s="10" t="s">
        <v>20</v>
      </c>
      <c r="C19" s="7" t="n">
        <f aca="false">C13+C14+C18</f>
        <v>2490633.75</v>
      </c>
      <c r="D19" s="7" t="n">
        <f aca="false">D13+D14+D18</f>
        <v>2466264.46</v>
      </c>
      <c r="E19" s="11" t="n">
        <f aca="false">D19-C19</f>
        <v>-24369.29</v>
      </c>
      <c r="F19" s="11"/>
    </row>
    <row r="20" customFormat="false" ht="17.4" hidden="false" customHeight="false" outlineLevel="0" collapsed="false">
      <c r="B20" s="8" t="s">
        <v>21</v>
      </c>
      <c r="C20" s="7"/>
      <c r="D20" s="7"/>
      <c r="E20" s="9" t="n">
        <f aca="false">E12+C19-D19</f>
        <v>312618.12</v>
      </c>
      <c r="F20" s="9"/>
    </row>
    <row r="21" customFormat="false" ht="13.2" hidden="false" customHeight="false" outlineLevel="0" collapsed="false">
      <c r="B21" s="13" t="s">
        <v>22</v>
      </c>
      <c r="C21" s="13"/>
      <c r="D21" s="13"/>
      <c r="E21" s="13"/>
      <c r="F21" s="13"/>
    </row>
    <row r="22" customFormat="false" ht="13.2" hidden="false" customHeight="false" outlineLevel="0" collapsed="false">
      <c r="B22" s="13"/>
      <c r="C22" s="13"/>
      <c r="D22" s="13"/>
      <c r="E22" s="13"/>
      <c r="F22" s="13"/>
    </row>
    <row r="23" customFormat="false" ht="17.4" hidden="false" customHeight="false" outlineLevel="0" collapsed="false">
      <c r="B23" s="14"/>
      <c r="C23" s="15"/>
      <c r="D23" s="15"/>
      <c r="E23" s="15"/>
      <c r="F23" s="16"/>
    </row>
    <row r="24" customFormat="false" ht="31.2" hidden="false" customHeight="false" outlineLevel="0" collapsed="false">
      <c r="B24" s="17" t="s">
        <v>23</v>
      </c>
      <c r="C24" s="17"/>
      <c r="D24" s="17" t="s">
        <v>24</v>
      </c>
      <c r="E24" s="18" t="s">
        <v>25</v>
      </c>
      <c r="F24" s="18" t="s">
        <v>26</v>
      </c>
    </row>
    <row r="25" customFormat="false" ht="15.6" hidden="false" customHeight="false" outlineLevel="0" collapsed="false">
      <c r="B25" s="19" t="s">
        <v>27</v>
      </c>
      <c r="C25" s="19"/>
      <c r="D25" s="19"/>
      <c r="E25" s="19"/>
      <c r="F25" s="19"/>
    </row>
    <row r="26" customFormat="false" ht="12.75" hidden="false" customHeight="true" outlineLevel="0" collapsed="false">
      <c r="B26" s="20" t="s">
        <v>28</v>
      </c>
      <c r="C26" s="20"/>
      <c r="D26" s="17" t="n">
        <v>2941.9</v>
      </c>
      <c r="E26" s="18" t="s">
        <v>29</v>
      </c>
      <c r="F26" s="21" t="n">
        <v>47678.04</v>
      </c>
    </row>
    <row r="27" customFormat="false" ht="67.5" hidden="false" customHeight="true" outlineLevel="0" collapsed="false">
      <c r="B27" s="20"/>
      <c r="C27" s="20"/>
      <c r="D27" s="17"/>
      <c r="E27" s="18"/>
      <c r="F27" s="21"/>
    </row>
    <row r="28" customFormat="false" ht="45.75" hidden="false" customHeight="true" outlineLevel="0" collapsed="false">
      <c r="B28" s="12" t="s">
        <v>30</v>
      </c>
      <c r="C28" s="12"/>
      <c r="D28" s="17" t="n">
        <v>2941.9</v>
      </c>
      <c r="E28" s="22" t="s">
        <v>31</v>
      </c>
      <c r="F28" s="23" t="n">
        <v>157458.96</v>
      </c>
    </row>
    <row r="29" customFormat="false" ht="46.8" hidden="false" customHeight="false" outlineLevel="0" collapsed="false">
      <c r="B29" s="24" t="s">
        <v>32</v>
      </c>
      <c r="C29" s="24"/>
      <c r="D29" s="17" t="n">
        <v>2941.9</v>
      </c>
      <c r="E29" s="22" t="s">
        <v>31</v>
      </c>
      <c r="F29" s="23" t="n">
        <v>0</v>
      </c>
    </row>
    <row r="30" customFormat="false" ht="78" hidden="false" customHeight="false" outlineLevel="0" collapsed="false">
      <c r="B30" s="24" t="s">
        <v>33</v>
      </c>
      <c r="C30" s="24"/>
      <c r="D30" s="17" t="n">
        <v>2941.9</v>
      </c>
      <c r="E30" s="22" t="s">
        <v>34</v>
      </c>
      <c r="F30" s="23" t="n">
        <v>2065.2</v>
      </c>
    </row>
    <row r="31" customFormat="false" ht="24.9" hidden="false" customHeight="true" outlineLevel="0" collapsed="false">
      <c r="B31" s="19" t="s">
        <v>35</v>
      </c>
      <c r="C31" s="19"/>
      <c r="D31" s="19"/>
      <c r="E31" s="19"/>
      <c r="F31" s="19"/>
    </row>
    <row r="32" customFormat="false" ht="61.5" hidden="false" customHeight="true" outlineLevel="0" collapsed="false">
      <c r="B32" s="25" t="s">
        <v>36</v>
      </c>
      <c r="C32" s="25"/>
      <c r="D32" s="26"/>
      <c r="E32" s="27" t="s">
        <v>37</v>
      </c>
      <c r="F32" s="28"/>
    </row>
    <row r="33" customFormat="false" ht="24" hidden="false" customHeight="true" outlineLevel="0" collapsed="false">
      <c r="B33" s="29" t="s">
        <v>38</v>
      </c>
      <c r="C33" s="29"/>
      <c r="D33" s="26"/>
      <c r="E33" s="27"/>
      <c r="F33" s="30" t="n">
        <v>9425.24</v>
      </c>
    </row>
    <row r="34" customFormat="false" ht="34.2" hidden="false" customHeight="true" outlineLevel="0" collapsed="false">
      <c r="B34" s="31" t="s">
        <v>39</v>
      </c>
      <c r="C34" s="31"/>
      <c r="D34" s="26"/>
      <c r="E34" s="27"/>
      <c r="F34" s="32" t="n">
        <v>33260.19</v>
      </c>
    </row>
    <row r="35" customFormat="false" ht="24.75" hidden="false" customHeight="true" outlineLevel="0" collapsed="false">
      <c r="B35" s="31" t="s">
        <v>40</v>
      </c>
      <c r="C35" s="31"/>
      <c r="D35" s="26"/>
      <c r="E35" s="27"/>
      <c r="F35" s="32" t="n">
        <v>25230.53</v>
      </c>
    </row>
    <row r="36" customFormat="false" ht="27.75" hidden="false" customHeight="true" outlineLevel="0" collapsed="false">
      <c r="B36" s="31" t="s">
        <v>41</v>
      </c>
      <c r="C36" s="31"/>
      <c r="D36" s="26"/>
      <c r="E36" s="27"/>
      <c r="F36" s="32" t="n">
        <v>14970</v>
      </c>
    </row>
    <row r="37" customFormat="false" ht="47.25" hidden="false" customHeight="true" outlineLevel="0" collapsed="false">
      <c r="B37" s="33" t="s">
        <v>42</v>
      </c>
      <c r="C37" s="33"/>
      <c r="D37" s="22"/>
      <c r="E37" s="18" t="s">
        <v>37</v>
      </c>
      <c r="F37" s="19"/>
    </row>
    <row r="38" customFormat="false" ht="47.25" hidden="false" customHeight="true" outlineLevel="0" collapsed="false">
      <c r="B38" s="34"/>
      <c r="C38" s="34"/>
      <c r="D38" s="22"/>
      <c r="E38" s="18"/>
      <c r="F38" s="7" t="n">
        <v>0</v>
      </c>
    </row>
    <row r="39" customFormat="false" ht="45.75" hidden="false" customHeight="true" outlineLevel="0" collapsed="false">
      <c r="B39" s="35" t="s">
        <v>43</v>
      </c>
      <c r="C39" s="35"/>
      <c r="D39" s="7"/>
      <c r="E39" s="18" t="s">
        <v>37</v>
      </c>
      <c r="F39" s="7" t="n">
        <v>0</v>
      </c>
    </row>
    <row r="40" customFormat="false" ht="28.95" hidden="false" customHeight="true" outlineLevel="0" collapsed="false">
      <c r="B40" s="35"/>
      <c r="C40" s="35"/>
      <c r="D40" s="7"/>
      <c r="E40" s="18"/>
      <c r="F40" s="7"/>
    </row>
    <row r="41" customFormat="false" ht="26.4" hidden="false" customHeight="true" outlineLevel="0" collapsed="false">
      <c r="B41" s="35"/>
      <c r="C41" s="35"/>
      <c r="D41" s="7"/>
      <c r="E41" s="18"/>
      <c r="F41" s="7"/>
    </row>
    <row r="42" customFormat="false" ht="17.25" hidden="false" customHeight="true" outlineLevel="0" collapsed="false">
      <c r="B42" s="35"/>
      <c r="C42" s="35"/>
      <c r="D42" s="7"/>
      <c r="E42" s="18"/>
      <c r="F42" s="7"/>
    </row>
    <row r="43" customFormat="false" ht="17.25" hidden="false" customHeight="true" outlineLevel="0" collapsed="false">
      <c r="B43" s="35"/>
      <c r="C43" s="35"/>
      <c r="D43" s="7"/>
      <c r="E43" s="18"/>
      <c r="F43" s="7"/>
    </row>
    <row r="44" customFormat="false" ht="57" hidden="false" customHeight="true" outlineLevel="0" collapsed="false">
      <c r="B44" s="35" t="s">
        <v>44</v>
      </c>
      <c r="C44" s="35"/>
      <c r="D44" s="36"/>
      <c r="E44" s="18" t="s">
        <v>37</v>
      </c>
      <c r="F44" s="6"/>
    </row>
    <row r="45" customFormat="false" ht="16.95" hidden="false" customHeight="true" outlineLevel="0" collapsed="false">
      <c r="B45" s="35"/>
      <c r="C45" s="35"/>
      <c r="D45" s="36"/>
      <c r="E45" s="18"/>
      <c r="F45" s="6"/>
    </row>
    <row r="46" customFormat="false" ht="16.95" hidden="false" customHeight="true" outlineLevel="0" collapsed="false">
      <c r="B46" s="35"/>
      <c r="C46" s="35"/>
      <c r="D46" s="36"/>
      <c r="E46" s="18"/>
      <c r="F46" s="6"/>
    </row>
    <row r="47" customFormat="false" ht="16.95" hidden="false" customHeight="true" outlineLevel="0" collapsed="false">
      <c r="B47" s="35"/>
      <c r="C47" s="35"/>
      <c r="D47" s="36"/>
      <c r="E47" s="18"/>
      <c r="F47" s="6"/>
    </row>
    <row r="48" customFormat="false" ht="16.95" hidden="false" customHeight="true" outlineLevel="0" collapsed="false">
      <c r="B48" s="35"/>
      <c r="C48" s="35"/>
      <c r="D48" s="36"/>
      <c r="E48" s="18"/>
      <c r="F48" s="6"/>
    </row>
    <row r="49" customFormat="false" ht="27" hidden="false" customHeight="true" outlineLevel="0" collapsed="false">
      <c r="B49" s="33" t="s">
        <v>45</v>
      </c>
      <c r="C49" s="33"/>
      <c r="D49" s="37"/>
      <c r="E49" s="38"/>
      <c r="F49" s="19" t="n">
        <f aca="false">SUM(F32:F48)</f>
        <v>82885.96</v>
      </c>
    </row>
    <row r="50" customFormat="false" ht="19.95" hidden="false" customHeight="true" outlineLevel="0" collapsed="false">
      <c r="B50" s="39" t="s">
        <v>46</v>
      </c>
      <c r="C50" s="39"/>
      <c r="D50" s="39"/>
      <c r="E50" s="39"/>
      <c r="F50" s="39"/>
    </row>
    <row r="51" customFormat="false" ht="48.75" hidden="false" customHeight="true" outlineLevel="0" collapsed="false">
      <c r="B51" s="12" t="s">
        <v>47</v>
      </c>
      <c r="C51" s="12"/>
      <c r="D51" s="17" t="n">
        <v>2941.9</v>
      </c>
      <c r="E51" s="18" t="s">
        <v>48</v>
      </c>
      <c r="F51" s="23" t="n">
        <v>56831.28</v>
      </c>
    </row>
    <row r="52" customFormat="false" ht="21.75" hidden="false" customHeight="true" outlineLevel="0" collapsed="false">
      <c r="B52" s="12" t="s">
        <v>49</v>
      </c>
      <c r="C52" s="12"/>
      <c r="D52" s="17" t="n">
        <v>2941.9</v>
      </c>
      <c r="E52" s="7"/>
      <c r="F52" s="23" t="n">
        <v>15405.42</v>
      </c>
    </row>
    <row r="53" customFormat="false" ht="22.5" hidden="false" customHeight="true" outlineLevel="0" collapsed="false">
      <c r="B53" s="24" t="s">
        <v>50</v>
      </c>
      <c r="C53" s="24"/>
      <c r="D53" s="17" t="n">
        <v>2941.9</v>
      </c>
      <c r="E53" s="7"/>
      <c r="F53" s="23" t="n">
        <v>29965.68</v>
      </c>
    </row>
    <row r="54" customFormat="false" ht="15.6" hidden="false" customHeight="false" outlineLevel="0" collapsed="false">
      <c r="B54" s="40" t="s">
        <v>51</v>
      </c>
      <c r="C54" s="40"/>
      <c r="D54" s="17" t="n">
        <v>2941.9</v>
      </c>
      <c r="E54" s="7"/>
      <c r="F54" s="23" t="n">
        <v>81220.56</v>
      </c>
    </row>
    <row r="55" customFormat="false" ht="15.6" hidden="false" customHeight="false" outlineLevel="0" collapsed="false">
      <c r="B55" s="40" t="s">
        <v>52</v>
      </c>
      <c r="C55" s="40"/>
      <c r="D55" s="17" t="n">
        <v>2941.9</v>
      </c>
      <c r="E55" s="7"/>
      <c r="F55" s="23" t="n">
        <v>125326.68</v>
      </c>
    </row>
    <row r="56" customFormat="false" ht="15.6" hidden="false" customHeight="false" outlineLevel="0" collapsed="false">
      <c r="B56" s="40" t="s">
        <v>53</v>
      </c>
      <c r="C56" s="40"/>
      <c r="D56" s="17" t="n">
        <v>2941.9</v>
      </c>
      <c r="E56" s="7"/>
      <c r="F56" s="23" t="n">
        <v>0</v>
      </c>
    </row>
    <row r="57" customFormat="false" ht="15.6" hidden="false" customHeight="false" outlineLevel="0" collapsed="false">
      <c r="B57" s="40" t="s">
        <v>54</v>
      </c>
      <c r="C57" s="40"/>
      <c r="D57" s="17" t="n">
        <v>2941.9</v>
      </c>
      <c r="E57" s="7"/>
      <c r="F57" s="23" t="n">
        <f aca="false">F58+F59+F60+F61+F63+F62</f>
        <v>21549.23</v>
      </c>
    </row>
    <row r="58" customFormat="false" ht="15.6" hidden="false" customHeight="false" outlineLevel="0" collapsed="false">
      <c r="B58" s="24" t="s">
        <v>55</v>
      </c>
      <c r="C58" s="24"/>
      <c r="D58" s="17"/>
      <c r="E58" s="7"/>
      <c r="F58" s="23" t="n">
        <v>3290.85</v>
      </c>
    </row>
    <row r="59" customFormat="false" ht="15.6" hidden="false" customHeight="false" outlineLevel="0" collapsed="false">
      <c r="B59" s="24" t="s">
        <v>56</v>
      </c>
      <c r="C59" s="24"/>
      <c r="D59" s="17"/>
      <c r="E59" s="7"/>
      <c r="F59" s="23" t="n">
        <v>0</v>
      </c>
    </row>
    <row r="60" customFormat="false" ht="15.6" hidden="false" customHeight="false" outlineLevel="0" collapsed="false">
      <c r="B60" s="24" t="s">
        <v>57</v>
      </c>
      <c r="C60" s="24"/>
      <c r="D60" s="17"/>
      <c r="E60" s="7"/>
      <c r="F60" s="23" t="n">
        <v>0</v>
      </c>
    </row>
    <row r="61" customFormat="false" ht="15.6" hidden="false" customHeight="false" outlineLevel="0" collapsed="false">
      <c r="B61" s="24" t="s">
        <v>58</v>
      </c>
      <c r="C61" s="24"/>
      <c r="D61" s="17"/>
      <c r="E61" s="7"/>
      <c r="F61" s="23" t="n">
        <v>4557.88</v>
      </c>
    </row>
    <row r="62" customFormat="false" ht="30.75" hidden="false" customHeight="true" outlineLevel="0" collapsed="false">
      <c r="B62" s="12" t="s">
        <v>59</v>
      </c>
      <c r="C62" s="12"/>
      <c r="D62" s="17"/>
      <c r="E62" s="7"/>
      <c r="F62" s="23" t="n">
        <v>12214.54</v>
      </c>
    </row>
    <row r="63" customFormat="false" ht="33" hidden="false" customHeight="true" outlineLevel="0" collapsed="false">
      <c r="B63" s="12" t="s">
        <v>60</v>
      </c>
      <c r="C63" s="12"/>
      <c r="D63" s="17"/>
      <c r="E63" s="7"/>
      <c r="F63" s="23" t="n">
        <v>1485.96</v>
      </c>
    </row>
    <row r="65" customFormat="false" ht="15.6" hidden="false" customHeight="false" outlineLevel="0" collapsed="false">
      <c r="B65" s="41"/>
      <c r="C65" s="42"/>
      <c r="D65" s="42"/>
      <c r="E65" s="42"/>
      <c r="F65" s="42"/>
    </row>
    <row r="66" customFormat="false" ht="43.5" hidden="false" customHeight="true" outlineLevel="0" collapsed="false">
      <c r="B66" s="43" t="s">
        <v>61</v>
      </c>
      <c r="C66" s="43"/>
      <c r="D66" s="43"/>
      <c r="E66" s="43"/>
      <c r="F66" s="43"/>
    </row>
    <row r="67" customFormat="false" ht="36.75" hidden="false" customHeight="true" outlineLevel="0" collapsed="false">
      <c r="B67" s="43" t="s">
        <v>62</v>
      </c>
      <c r="C67" s="43"/>
      <c r="D67" s="43"/>
      <c r="E67" s="43"/>
      <c r="F67" s="43"/>
    </row>
    <row r="68" customFormat="false" ht="15.6" hidden="false" customHeight="false" outlineLevel="0" collapsed="false">
      <c r="B68" s="1"/>
      <c r="C68" s="1"/>
      <c r="D68" s="1"/>
      <c r="E68" s="1"/>
      <c r="F68" s="1"/>
    </row>
    <row r="69" customFormat="false" ht="15.6" hidden="false" customHeight="false" outlineLevel="0" collapsed="false">
      <c r="B69" s="3" t="s">
        <v>63</v>
      </c>
      <c r="C69" s="3"/>
      <c r="D69" s="3"/>
      <c r="E69" s="3"/>
      <c r="F69" s="3"/>
    </row>
    <row r="70" customFormat="false" ht="15.6" hidden="false" customHeight="false" outlineLevel="0" collapsed="false">
      <c r="B70" s="1"/>
      <c r="C70" s="44"/>
      <c r="D70" s="1"/>
      <c r="E70" s="1"/>
      <c r="F70" s="1"/>
    </row>
    <row r="71" customFormat="false" ht="38.25" hidden="false" customHeight="true" outlineLevel="0" collapsed="false">
      <c r="B71" s="43" t="s">
        <v>64</v>
      </c>
      <c r="C71" s="43"/>
      <c r="D71" s="43"/>
      <c r="E71" s="43"/>
      <c r="F71" s="43"/>
    </row>
    <row r="72" customFormat="false" ht="15.6" hidden="false" customHeight="false" outlineLevel="0" collapsed="false">
      <c r="B72" s="1"/>
      <c r="C72" s="1"/>
      <c r="D72" s="1"/>
      <c r="E72" s="1"/>
      <c r="F72" s="1"/>
    </row>
    <row r="74" customFormat="false" ht="30.75" hidden="false" customHeight="true" outlineLevel="0" collapsed="false">
      <c r="B74" s="45" t="s">
        <v>65</v>
      </c>
      <c r="C74" s="45"/>
      <c r="D74" s="45"/>
      <c r="E74" s="45"/>
      <c r="F74" s="45"/>
    </row>
    <row r="76" customFormat="false" ht="24.75" hidden="false" customHeight="true" outlineLevel="0" collapsed="false">
      <c r="B76" s="45" t="s">
        <v>66</v>
      </c>
      <c r="C76" s="45"/>
      <c r="D76" s="45"/>
      <c r="E76" s="45"/>
      <c r="F76" s="45"/>
    </row>
  </sheetData>
  <mergeCells count="62"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B21:F22"/>
    <mergeCell ref="B24:C24"/>
    <mergeCell ref="B25:F25"/>
    <mergeCell ref="B26:C27"/>
    <mergeCell ref="D26:D27"/>
    <mergeCell ref="E26:E27"/>
    <mergeCell ref="F26:F27"/>
    <mergeCell ref="B28:C28"/>
    <mergeCell ref="B29:C29"/>
    <mergeCell ref="B30:C30"/>
    <mergeCell ref="B31:F31"/>
    <mergeCell ref="B32:C32"/>
    <mergeCell ref="D32:D36"/>
    <mergeCell ref="E32:E36"/>
    <mergeCell ref="B33:C33"/>
    <mergeCell ref="B34:C34"/>
    <mergeCell ref="B35:C35"/>
    <mergeCell ref="B36:C36"/>
    <mergeCell ref="B37:C37"/>
    <mergeCell ref="D37:D38"/>
    <mergeCell ref="E37:E38"/>
    <mergeCell ref="B38:C38"/>
    <mergeCell ref="B39:C43"/>
    <mergeCell ref="D39:D43"/>
    <mergeCell ref="E39:E43"/>
    <mergeCell ref="F39:F43"/>
    <mergeCell ref="B44:C48"/>
    <mergeCell ref="D44:D48"/>
    <mergeCell ref="E44:E48"/>
    <mergeCell ref="F44:F48"/>
    <mergeCell ref="B49:C49"/>
    <mergeCell ref="B50:F50"/>
    <mergeCell ref="B51:C51"/>
    <mergeCell ref="B52:C52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6:F66"/>
    <mergeCell ref="B67:F67"/>
    <mergeCell ref="B69:F69"/>
    <mergeCell ref="B71:F71"/>
    <mergeCell ref="B74:F74"/>
    <mergeCell ref="B76:F76"/>
  </mergeCells>
  <printOptions headings="false" gridLines="false" gridLinesSet="true" horizontalCentered="false" verticalCentered="false"/>
  <pageMargins left="0.122222222222222" right="0.122222222222222" top="0.527777777777778" bottom="0.172916666666667" header="0.511805555555555" footer="0.511805555555555"/>
  <pageSetup paperSize="9" scale="82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2014-03-11T06:04:09Z</dcterms:created>
  <dc:creator>House</dc:creator>
  <dc:description/>
  <dc:language>ru-RU</dc:language>
  <cp:lastModifiedBy/>
  <dcterms:modified xsi:type="dcterms:W3CDTF">2020-03-25T10:26:45Z</dcterms:modified>
  <cp:revision>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